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bross\Desktop\"/>
    </mc:Choice>
  </mc:AlternateContent>
  <bookViews>
    <workbookView xWindow="120" yWindow="1070" windowWidth="24920" windowHeight="12080"/>
  </bookViews>
  <sheets>
    <sheet name="Sheet1" sheetId="1" r:id="rId1"/>
    <sheet name="Sheet2" sheetId="2" r:id="rId2"/>
    <sheet name="Sheet3" sheetId="3"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44" i="1" l="1"/>
  <c r="B46" i="1"/>
  <c r="B12" i="1"/>
  <c r="B21" i="1"/>
  <c r="B29" i="1"/>
  <c r="B30" i="1"/>
  <c r="B32" i="1"/>
  <c r="E22" i="1"/>
  <c r="E6" i="1"/>
  <c r="E17" i="1"/>
  <c r="E19" i="1"/>
  <c r="E23" i="1"/>
  <c r="E24" i="1"/>
  <c r="B42" i="1"/>
  <c r="B45" i="1"/>
  <c r="B36" i="1"/>
  <c r="B35" i="1"/>
  <c r="B37" i="1"/>
</calcChain>
</file>

<file path=xl/sharedStrings.xml><?xml version="1.0" encoding="utf-8"?>
<sst xmlns="http://schemas.openxmlformats.org/spreadsheetml/2006/main" count="63" uniqueCount="59">
  <si>
    <t>Fill out all the areas that pertain to your monthly financials to create your financial picture.</t>
  </si>
  <si>
    <t>Monthly Personal Income</t>
  </si>
  <si>
    <t>Monthly Business Revenue</t>
  </si>
  <si>
    <t>Take home from business</t>
  </si>
  <si>
    <t>Gross Sales</t>
  </si>
  <si>
    <t>(if in business more than 6 months)</t>
  </si>
  <si>
    <t xml:space="preserve">Any Other Revenues </t>
  </si>
  <si>
    <t>Additional income from household</t>
  </si>
  <si>
    <t>TOTAL MONTHLY REVENUE</t>
  </si>
  <si>
    <t>(enter if they are co-borrower only)</t>
  </si>
  <si>
    <t>Applicant's Employment Income</t>
  </si>
  <si>
    <t>Business Monthly Expenses</t>
  </si>
  <si>
    <t>(verify through your paystub)</t>
  </si>
  <si>
    <t>Cost of Goods Sold</t>
  </si>
  <si>
    <t>Apply other income received</t>
  </si>
  <si>
    <t>(Raw Materials &amp; Merchandise)</t>
  </si>
  <si>
    <t>(disability, child support, stipend)</t>
  </si>
  <si>
    <t>Business Rent/Mortgage</t>
  </si>
  <si>
    <t>TOTAL MONTHLY INCOME</t>
  </si>
  <si>
    <t>Utilities and Insurance</t>
  </si>
  <si>
    <t>Monthly Expenses</t>
  </si>
  <si>
    <t>Vehicle and Other loan payments</t>
  </si>
  <si>
    <t>Monthly Debt Payments</t>
  </si>
  <si>
    <t>Credit card payments</t>
  </si>
  <si>
    <t>Rent/Mortgage</t>
  </si>
  <si>
    <t>Salaries/labor, taxes</t>
  </si>
  <si>
    <t>(all payments)</t>
  </si>
  <si>
    <t>Gas and miscellaneous</t>
  </si>
  <si>
    <t>Other loan payments (including vehicle)</t>
  </si>
  <si>
    <t>TOTAL MONTHLY EXPENSES</t>
  </si>
  <si>
    <t>(minimum payment amounts)</t>
  </si>
  <si>
    <t>Total Business Cash Flow</t>
  </si>
  <si>
    <t>Sub-Total Personal Debt</t>
  </si>
  <si>
    <t>Universal Cash Flow</t>
  </si>
  <si>
    <t>Personal Expenses</t>
  </si>
  <si>
    <t>Personal Total Cash Flow</t>
  </si>
  <si>
    <t>Education and Childcare</t>
  </si>
  <si>
    <t>Food and Clothing</t>
  </si>
  <si>
    <t>Child Support/Alimony</t>
  </si>
  <si>
    <t>Utilities</t>
  </si>
  <si>
    <t>Insurance, Gas, Other</t>
  </si>
  <si>
    <t>Other expenses</t>
  </si>
  <si>
    <t>Sub-Total Personal Expenses</t>
  </si>
  <si>
    <t>TOTAL MONTHLY EXPENSES (Personal+ Debt):</t>
  </si>
  <si>
    <t>Total Personal Cash Flow (Income-Expenses)</t>
  </si>
  <si>
    <t>Debt to Income Ratio Calculation</t>
  </si>
  <si>
    <t>Monthly Universal Cash Flow</t>
  </si>
  <si>
    <t>Debt to Income Ratio</t>
  </si>
  <si>
    <t>Interest Rate</t>
  </si>
  <si>
    <t>Term (months)</t>
  </si>
  <si>
    <t>Monthly Loan Payment</t>
  </si>
  <si>
    <t>Personal and Business Monthly Debt</t>
  </si>
  <si>
    <t>Monthly Net Income (UCF)  (Personal + Business)</t>
  </si>
  <si>
    <t>Debt Coverage Ratio (Cash to Business Debt)</t>
  </si>
  <si>
    <t>LiftFund Monthly Financial Worksheet</t>
  </si>
  <si>
    <t>Email us at businesscenter@liftfund.com</t>
  </si>
  <si>
    <r>
      <rPr>
        <b/>
        <sz val="11"/>
        <color theme="1"/>
        <rFont val="Arial"/>
        <family val="2"/>
      </rPr>
      <t xml:space="preserve">Monthly Personal Income </t>
    </r>
    <r>
      <rPr>
        <sz val="11"/>
        <color theme="1"/>
        <rFont val="Arial"/>
        <family val="2"/>
      </rPr>
      <t>is</t>
    </r>
    <r>
      <rPr>
        <b/>
        <sz val="11"/>
        <color theme="1"/>
        <rFont val="Arial"/>
        <family val="2"/>
      </rPr>
      <t xml:space="preserve"> </t>
    </r>
    <r>
      <rPr>
        <sz val="11"/>
        <color theme="1"/>
        <rFont val="Arial"/>
        <family val="2"/>
      </rPr>
      <t xml:space="preserve">all income including co-borrower. If in business for less than six months the owner's draw is not included.   </t>
    </r>
    <r>
      <rPr>
        <b/>
        <sz val="11"/>
        <color theme="1"/>
        <rFont val="Arial"/>
        <family val="2"/>
      </rPr>
      <t xml:space="preserve">Monthly Expenses </t>
    </r>
    <r>
      <rPr>
        <sz val="11"/>
        <color theme="1"/>
        <rFont val="Arial"/>
        <family val="2"/>
      </rPr>
      <t xml:space="preserve">are made up of two types of expenses: </t>
    </r>
    <r>
      <rPr>
        <b/>
        <sz val="11"/>
        <color theme="1"/>
        <rFont val="Arial"/>
        <family val="2"/>
      </rPr>
      <t xml:space="preserve">Monthly Debt Payments </t>
    </r>
    <r>
      <rPr>
        <sz val="11"/>
        <color theme="1"/>
        <rFont val="Arial"/>
        <family val="2"/>
      </rPr>
      <t xml:space="preserve">include all short and long term debt </t>
    </r>
    <r>
      <rPr>
        <b/>
        <sz val="11"/>
        <color theme="1"/>
        <rFont val="Arial"/>
        <family val="2"/>
      </rPr>
      <t xml:space="preserve">and Personal Expenses </t>
    </r>
    <r>
      <rPr>
        <sz val="11"/>
        <color theme="1"/>
        <rFont val="Arial"/>
        <family val="2"/>
      </rPr>
      <t xml:space="preserve">include all expenses other than debt payments. </t>
    </r>
    <r>
      <rPr>
        <b/>
        <sz val="11"/>
        <color theme="1"/>
        <rFont val="Arial"/>
        <family val="2"/>
      </rPr>
      <t>Monthly Business Revenue</t>
    </r>
    <r>
      <rPr>
        <sz val="11"/>
        <color theme="1"/>
        <rFont val="Arial"/>
        <family val="2"/>
      </rPr>
      <t xml:space="preserve"> includes gross sales (all sales generated without any expenses attached to it). Personal Debt to Income Ratio is calcluated by taking the subtotal of monthly debt payments and monthly personal income. Cash flow calculation is total income to total monthly expenses (debt and expenses).  </t>
    </r>
    <r>
      <rPr>
        <b/>
        <sz val="11"/>
        <color theme="1"/>
        <rFont val="Arial"/>
        <family val="2"/>
      </rPr>
      <t>Business Monthly Expenses</t>
    </r>
    <r>
      <rPr>
        <sz val="11"/>
        <color theme="1"/>
        <rFont val="Arial"/>
        <family val="2"/>
      </rPr>
      <t xml:space="preserve"> include all expenses both debt and fixed and variable expenses. When determining "is a business owner ready for an LiftFund loan?" we must gather all income and revenue sources and all monthly debt payments (minimum payments) and monthly expenses to determine their universal cash flow, their debt to income ratio, and the debt coverage ratio. The orange colored boxes are cash flow calculations, the green boxes are ratio calculations, the yellow are sub-totals and totals.  </t>
    </r>
    <r>
      <rPr>
        <b/>
        <sz val="11"/>
        <color theme="1"/>
        <rFont val="Arial"/>
        <family val="2"/>
      </rPr>
      <t/>
    </r>
  </si>
  <si>
    <t>Total Monthly Debt Payments (Non-LiftFund)</t>
  </si>
  <si>
    <t>LiftFund Loan Amount (use negative to calculate DCR)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</si>
</sst>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0.0%"/>
  </numFmts>
  <fonts count="8" x14ac:knownFonts="1">
    <font>
      <sz val="11"/>
      <color theme="1"/>
      <name val="Calibri"/>
      <family val="2"/>
      <scheme val="minor"/>
    </font>
    <font>
      <sz val="11"/>
      <color theme="1"/>
      <name val="Arial"/>
      <family val="2"/>
    </font>
    <font>
      <b/>
      <sz val="16"/>
      <color theme="1"/>
      <name val="Arial"/>
      <family val="2"/>
    </font>
    <font>
      <i/>
      <sz val="9"/>
      <color theme="1"/>
      <name val="Arial"/>
      <family val="2"/>
    </font>
    <font>
      <b/>
      <sz val="12"/>
      <color theme="1"/>
      <name val="Arial"/>
      <family val="2"/>
    </font>
    <font>
      <b/>
      <sz val="11"/>
      <color theme="1"/>
      <name val="Arial"/>
      <family val="2"/>
    </font>
    <font>
      <i/>
      <sz val="11"/>
      <color theme="1"/>
      <name val="Arial"/>
      <family val="2"/>
    </font>
    <font>
      <sz val="11"/>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39997558519241921"/>
        <bgColor indexed="64"/>
      </patternFill>
    </fill>
  </fills>
  <borders count="2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1" fillId="0" borderId="0" xfId="1"/>
    <xf numFmtId="0" fontId="1" fillId="0" borderId="6" xfId="1" applyBorder="1" applyAlignment="1">
      <alignment horizontal="left" indent="1"/>
    </xf>
    <xf numFmtId="0" fontId="1" fillId="0" borderId="8" xfId="1" applyBorder="1" applyAlignment="1">
      <alignment horizontal="left" indent="1"/>
    </xf>
    <xf numFmtId="0" fontId="3" fillId="0" borderId="9" xfId="1" applyFont="1" applyBorder="1" applyAlignment="1">
      <alignment horizontal="left" indent="1"/>
    </xf>
    <xf numFmtId="0" fontId="5" fillId="2" borderId="8" xfId="1" applyFont="1" applyFill="1" applyBorder="1" applyAlignment="1">
      <alignment horizontal="left" indent="1"/>
    </xf>
    <xf numFmtId="0" fontId="3" fillId="0" borderId="0" xfId="1" applyFont="1" applyAlignment="1">
      <alignment horizontal="left" indent="1"/>
    </xf>
    <xf numFmtId="44" fontId="3" fillId="0" borderId="0" xfId="2" applyFont="1" applyAlignment="1">
      <alignment horizontal="left" indent="1"/>
    </xf>
    <xf numFmtId="0" fontId="6" fillId="0" borderId="8" xfId="1" applyFont="1" applyBorder="1" applyAlignment="1">
      <alignment horizontal="left" indent="1"/>
    </xf>
    <xf numFmtId="0" fontId="5" fillId="2" borderId="1" xfId="1" applyFont="1" applyFill="1" applyBorder="1" applyAlignment="1">
      <alignment horizontal="left"/>
    </xf>
    <xf numFmtId="44" fontId="1" fillId="2" borderId="2" xfId="2" applyFont="1" applyFill="1" applyBorder="1"/>
    <xf numFmtId="0" fontId="6" fillId="0" borderId="9" xfId="1" applyFont="1" applyBorder="1" applyAlignment="1">
      <alignment horizontal="left" indent="1"/>
    </xf>
    <xf numFmtId="0" fontId="1" fillId="0" borderId="8" xfId="1" applyFill="1" applyBorder="1" applyAlignment="1">
      <alignment horizontal="left" indent="1"/>
    </xf>
    <xf numFmtId="0" fontId="5" fillId="3" borderId="8" xfId="1" applyFont="1" applyFill="1" applyBorder="1" applyAlignment="1">
      <alignment horizontal="left" indent="1"/>
    </xf>
    <xf numFmtId="0" fontId="1" fillId="4" borderId="1" xfId="1" applyFill="1" applyBorder="1" applyAlignment="1">
      <alignment horizontal="left" indent="1"/>
    </xf>
    <xf numFmtId="44" fontId="1" fillId="4" borderId="2" xfId="2" applyFont="1" applyFill="1" applyBorder="1" applyProtection="1"/>
    <xf numFmtId="0" fontId="1" fillId="0" borderId="8" xfId="1" applyBorder="1"/>
    <xf numFmtId="0" fontId="1" fillId="0" borderId="1" xfId="1" applyFont="1" applyBorder="1" applyAlignment="1">
      <alignment horizontal="left" indent="1"/>
    </xf>
    <xf numFmtId="44" fontId="1" fillId="0" borderId="2" xfId="2" applyFont="1" applyBorder="1" applyProtection="1">
      <protection locked="0"/>
    </xf>
    <xf numFmtId="0" fontId="5" fillId="3" borderId="8" xfId="1" applyFont="1" applyFill="1" applyBorder="1"/>
    <xf numFmtId="0" fontId="0" fillId="0" borderId="0" xfId="0" applyAlignment="1">
      <alignment horizontal="center"/>
    </xf>
    <xf numFmtId="0" fontId="1" fillId="0" borderId="6" xfId="1" applyFont="1" applyBorder="1" applyAlignment="1">
      <alignment horizontal="left" indent="1"/>
    </xf>
    <xf numFmtId="44" fontId="1" fillId="0" borderId="7" xfId="2" applyFont="1" applyBorder="1" applyProtection="1">
      <protection locked="0"/>
    </xf>
    <xf numFmtId="0" fontId="1" fillId="4" borderId="1" xfId="1" applyFont="1" applyFill="1" applyBorder="1" applyAlignment="1">
      <alignment horizontal="left" indent="1"/>
    </xf>
    <xf numFmtId="0" fontId="5" fillId="2" borderId="9" xfId="1" applyFont="1" applyFill="1" applyBorder="1" applyAlignment="1">
      <alignment horizontal="left" indent="1"/>
    </xf>
    <xf numFmtId="44" fontId="5" fillId="2" borderId="10" xfId="2" applyFont="1" applyFill="1" applyBorder="1"/>
    <xf numFmtId="0" fontId="1" fillId="6" borderId="0" xfId="1" applyFont="1" applyFill="1" applyBorder="1" applyAlignment="1">
      <alignment horizontal="left" indent="1"/>
    </xf>
    <xf numFmtId="0" fontId="1" fillId="6" borderId="0" xfId="1" applyFill="1" applyBorder="1"/>
    <xf numFmtId="0" fontId="5" fillId="3" borderId="1" xfId="1" applyFont="1" applyFill="1" applyBorder="1" applyAlignment="1">
      <alignment horizontal="left"/>
    </xf>
    <xf numFmtId="44" fontId="1" fillId="3" borderId="2" xfId="1" applyNumberFormat="1" applyFill="1" applyBorder="1"/>
    <xf numFmtId="0" fontId="5" fillId="0" borderId="14" xfId="1" applyFont="1" applyBorder="1" applyAlignment="1">
      <alignment horizontal="left" indent="1"/>
    </xf>
    <xf numFmtId="0" fontId="1" fillId="0" borderId="15" xfId="1" applyBorder="1"/>
    <xf numFmtId="0" fontId="1" fillId="0" borderId="16" xfId="1" applyFont="1" applyBorder="1" applyAlignment="1">
      <alignment horizontal="left" indent="1"/>
    </xf>
    <xf numFmtId="44" fontId="1" fillId="0" borderId="17" xfId="2" applyFont="1" applyBorder="1"/>
    <xf numFmtId="0" fontId="5" fillId="7" borderId="18" xfId="1" applyFont="1" applyFill="1" applyBorder="1"/>
    <xf numFmtId="9" fontId="1" fillId="7" borderId="19" xfId="3" applyFont="1" applyFill="1" applyBorder="1"/>
    <xf numFmtId="0" fontId="1" fillId="6" borderId="14" xfId="1" applyFill="1" applyBorder="1"/>
    <xf numFmtId="44" fontId="1" fillId="6" borderId="15" xfId="2" applyFont="1" applyFill="1" applyBorder="1" applyProtection="1">
      <protection locked="0"/>
    </xf>
    <xf numFmtId="0" fontId="1" fillId="0" borderId="16" xfId="1" applyBorder="1"/>
    <xf numFmtId="164" fontId="1" fillId="0" borderId="17" xfId="3" applyNumberFormat="1" applyFont="1" applyBorder="1" applyProtection="1">
      <protection locked="0"/>
    </xf>
    <xf numFmtId="0" fontId="1" fillId="0" borderId="18" xfId="1" applyBorder="1"/>
    <xf numFmtId="0" fontId="1" fillId="0" borderId="19" xfId="1" applyBorder="1" applyProtection="1">
      <protection locked="0"/>
    </xf>
    <xf numFmtId="0" fontId="1" fillId="0" borderId="20" xfId="1" applyBorder="1"/>
    <xf numFmtId="8" fontId="1" fillId="0" borderId="21" xfId="2" applyNumberFormat="1" applyFont="1" applyBorder="1" applyProtection="1"/>
    <xf numFmtId="0" fontId="1" fillId="0" borderId="0" xfId="1" applyBorder="1"/>
    <xf numFmtId="8" fontId="1" fillId="0" borderId="0" xfId="2" applyNumberFormat="1" applyFont="1" applyBorder="1" applyProtection="1"/>
    <xf numFmtId="0" fontId="5" fillId="0" borderId="8" xfId="0" applyFont="1" applyBorder="1"/>
    <xf numFmtId="44" fontId="1" fillId="0" borderId="8" xfId="0" applyNumberFormat="1" applyFont="1" applyBorder="1"/>
    <xf numFmtId="0" fontId="1" fillId="7" borderId="8" xfId="1" applyFont="1" applyFill="1" applyBorder="1"/>
    <xf numFmtId="2" fontId="1" fillId="7" borderId="8" xfId="1" applyNumberFormat="1" applyFont="1" applyFill="1" applyBorder="1"/>
    <xf numFmtId="44" fontId="1" fillId="0" borderId="7" xfId="2" applyFont="1" applyBorder="1" applyAlignment="1" applyProtection="1">
      <alignment horizontal="center"/>
      <protection locked="0"/>
    </xf>
    <xf numFmtId="44" fontId="1" fillId="0" borderId="10" xfId="2" applyFont="1" applyBorder="1" applyAlignment="1" applyProtection="1">
      <alignment horizontal="center"/>
      <protection locked="0"/>
    </xf>
    <xf numFmtId="44" fontId="1" fillId="0" borderId="3" xfId="2" applyFont="1" applyBorder="1" applyAlignment="1" applyProtection="1">
      <alignment horizontal="center"/>
      <protection locked="0"/>
    </xf>
    <xf numFmtId="44" fontId="1" fillId="0" borderId="5" xfId="2" applyFont="1" applyBorder="1" applyAlignment="1" applyProtection="1">
      <alignment horizontal="center"/>
      <protection locked="0"/>
    </xf>
    <xf numFmtId="0" fontId="2" fillId="0" borderId="0" xfId="1" applyFont="1" applyAlignment="1">
      <alignment horizontal="center"/>
    </xf>
    <xf numFmtId="0" fontId="3" fillId="0" borderId="0" xfId="1" applyFont="1" applyAlignment="1">
      <alignment horizontal="center"/>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44" fontId="5" fillId="2" borderId="3" xfId="2" applyFont="1" applyFill="1" applyBorder="1" applyAlignment="1">
      <alignment horizontal="center"/>
    </xf>
    <xf numFmtId="44" fontId="5" fillId="2" borderId="5" xfId="2" applyFont="1" applyFill="1" applyBorder="1" applyAlignment="1">
      <alignment horizontal="center"/>
    </xf>
    <xf numFmtId="0" fontId="7" fillId="5" borderId="3" xfId="1" applyFont="1" applyFill="1" applyBorder="1" applyAlignment="1">
      <alignment horizontal="center"/>
    </xf>
    <xf numFmtId="0" fontId="7" fillId="5" borderId="4" xfId="1" applyFont="1" applyFill="1" applyBorder="1" applyAlignment="1">
      <alignment horizontal="center"/>
    </xf>
    <xf numFmtId="0" fontId="7" fillId="5" borderId="5" xfId="1" applyFont="1" applyFill="1" applyBorder="1" applyAlignment="1">
      <alignment horizontal="center"/>
    </xf>
    <xf numFmtId="44" fontId="1" fillId="0" borderId="3" xfId="2" applyFont="1" applyFill="1" applyBorder="1" applyAlignment="1">
      <alignment horizontal="center"/>
    </xf>
    <xf numFmtId="44" fontId="1" fillId="0" borderId="5" xfId="2" applyFont="1" applyFill="1" applyBorder="1" applyAlignment="1">
      <alignment horizontal="center"/>
    </xf>
    <xf numFmtId="44" fontId="1" fillId="0" borderId="7" xfId="2" applyFont="1" applyBorder="1" applyAlignment="1" applyProtection="1">
      <alignment horizontal="center" wrapText="1"/>
      <protection locked="0"/>
    </xf>
    <xf numFmtId="44" fontId="1" fillId="0" borderId="10" xfId="2" applyFont="1" applyBorder="1" applyAlignment="1" applyProtection="1">
      <alignment horizontal="center" wrapText="1"/>
      <protection locked="0"/>
    </xf>
    <xf numFmtId="44" fontId="5" fillId="3" borderId="3" xfId="1" applyNumberFormat="1" applyFont="1" applyFill="1" applyBorder="1" applyAlignment="1">
      <alignment horizontal="center"/>
    </xf>
    <xf numFmtId="44" fontId="5" fillId="3" borderId="5" xfId="1" applyNumberFormat="1" applyFont="1" applyFill="1" applyBorder="1" applyAlignment="1">
      <alignment horizontal="center"/>
    </xf>
    <xf numFmtId="44" fontId="1" fillId="0" borderId="3" xfId="1" applyNumberFormat="1" applyBorder="1" applyAlignment="1">
      <alignment horizontal="center"/>
    </xf>
    <xf numFmtId="44" fontId="1" fillId="0" borderId="5" xfId="1" applyNumberFormat="1" applyBorder="1" applyAlignment="1">
      <alignment horizontal="center"/>
    </xf>
    <xf numFmtId="0" fontId="1" fillId="0" borderId="6" xfId="1" applyBorder="1" applyAlignment="1">
      <alignment horizontal="left" vertical="top" wrapText="1"/>
    </xf>
    <xf numFmtId="0" fontId="1" fillId="0" borderId="11" xfId="1" applyBorder="1" applyAlignment="1">
      <alignment horizontal="left" vertical="top" wrapText="1"/>
    </xf>
    <xf numFmtId="0" fontId="1" fillId="0" borderId="7" xfId="1" applyBorder="1" applyAlignment="1">
      <alignment horizontal="left" vertical="top" wrapText="1"/>
    </xf>
    <xf numFmtId="0" fontId="1" fillId="0" borderId="12" xfId="1" applyBorder="1" applyAlignment="1">
      <alignment horizontal="left" vertical="top" wrapText="1"/>
    </xf>
    <xf numFmtId="0" fontId="1" fillId="0" borderId="0" xfId="1" applyBorder="1" applyAlignment="1">
      <alignment horizontal="left" vertical="top" wrapText="1"/>
    </xf>
    <xf numFmtId="0" fontId="1" fillId="0" borderId="13" xfId="1" applyBorder="1" applyAlignment="1">
      <alignment horizontal="left" vertical="top" wrapText="1"/>
    </xf>
    <xf numFmtId="0" fontId="1" fillId="0" borderId="9" xfId="1" applyBorder="1" applyAlignment="1">
      <alignment horizontal="left" vertical="top" wrapText="1"/>
    </xf>
    <xf numFmtId="0" fontId="1" fillId="0" borderId="22" xfId="1" applyBorder="1" applyAlignment="1">
      <alignment horizontal="left" vertical="top" wrapText="1"/>
    </xf>
    <xf numFmtId="0" fontId="1" fillId="0" borderId="10" xfId="1" applyBorder="1" applyAlignment="1">
      <alignment horizontal="left" vertical="top" wrapText="1"/>
    </xf>
  </cellXfs>
  <cellStyles count="4">
    <cellStyle name="Currency 2"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topLeftCell="A16" workbookViewId="0">
      <selection activeCell="B44" sqref="B44"/>
    </sheetView>
  </sheetViews>
  <sheetFormatPr defaultColWidth="8.81640625" defaultRowHeight="14.5" x14ac:dyDescent="0.35"/>
  <cols>
    <col min="1" max="1" width="52.7265625" bestFit="1" customWidth="1"/>
    <col min="2" max="2" width="12.54296875" bestFit="1" customWidth="1"/>
    <col min="4" max="4" width="40.81640625" bestFit="1" customWidth="1"/>
  </cols>
  <sheetData>
    <row r="1" spans="1:8" ht="20" x14ac:dyDescent="0.4">
      <c r="A1" s="54" t="s">
        <v>54</v>
      </c>
      <c r="B1" s="54"/>
      <c r="C1" s="54"/>
      <c r="D1" s="54"/>
      <c r="E1" s="54"/>
      <c r="F1" s="54"/>
      <c r="G1" s="54"/>
      <c r="H1" s="54"/>
    </row>
    <row r="2" spans="1:8" ht="15" thickBot="1" x14ac:dyDescent="0.4">
      <c r="A2" s="55" t="s">
        <v>0</v>
      </c>
      <c r="B2" s="55"/>
      <c r="C2" s="55"/>
      <c r="D2" s="55"/>
      <c r="E2" s="55"/>
      <c r="F2" s="55"/>
      <c r="G2" s="1"/>
      <c r="H2" s="1"/>
    </row>
    <row r="3" spans="1:8" ht="16" thickBot="1" x14ac:dyDescent="0.4">
      <c r="A3" s="56" t="s">
        <v>1</v>
      </c>
      <c r="B3" s="57"/>
      <c r="C3" s="1"/>
      <c r="D3" s="58" t="s">
        <v>2</v>
      </c>
      <c r="E3" s="59"/>
      <c r="F3" s="60"/>
      <c r="G3" s="1"/>
      <c r="H3" s="1"/>
    </row>
    <row r="4" spans="1:8" x14ac:dyDescent="0.35">
      <c r="A4" s="2" t="s">
        <v>3</v>
      </c>
      <c r="B4" s="50">
        <v>6000</v>
      </c>
      <c r="C4" s="1"/>
      <c r="D4" s="3" t="s">
        <v>4</v>
      </c>
      <c r="E4" s="52">
        <v>5000</v>
      </c>
      <c r="F4" s="53"/>
      <c r="G4" s="1"/>
      <c r="H4" s="1"/>
    </row>
    <row r="5" spans="1:8" ht="15" thickBot="1" x14ac:dyDescent="0.4">
      <c r="A5" s="4" t="s">
        <v>5</v>
      </c>
      <c r="B5" s="51"/>
      <c r="C5" s="1"/>
      <c r="D5" s="3" t="s">
        <v>6</v>
      </c>
      <c r="E5" s="52">
        <v>0</v>
      </c>
      <c r="F5" s="53"/>
      <c r="G5" s="1"/>
      <c r="H5" s="1"/>
    </row>
    <row r="6" spans="1:8" x14ac:dyDescent="0.35">
      <c r="A6" s="2" t="s">
        <v>7</v>
      </c>
      <c r="B6" s="50">
        <v>2500</v>
      </c>
      <c r="C6" s="1"/>
      <c r="D6" s="5" t="s">
        <v>8</v>
      </c>
      <c r="E6" s="61">
        <f>SUM(E4:E5)</f>
        <v>5000</v>
      </c>
      <c r="F6" s="62"/>
      <c r="G6" s="1"/>
      <c r="H6" s="1"/>
    </row>
    <row r="7" spans="1:8" ht="15" thickBot="1" x14ac:dyDescent="0.4">
      <c r="A7" s="4" t="s">
        <v>9</v>
      </c>
      <c r="B7" s="51"/>
      <c r="C7" s="1"/>
      <c r="D7" s="6"/>
      <c r="E7" s="7"/>
      <c r="F7" s="1"/>
      <c r="G7" s="1"/>
      <c r="H7" s="1"/>
    </row>
    <row r="8" spans="1:8" ht="15.5" x14ac:dyDescent="0.35">
      <c r="A8" s="2" t="s">
        <v>10</v>
      </c>
      <c r="B8" s="50">
        <v>0</v>
      </c>
      <c r="C8" s="1"/>
      <c r="D8" s="58" t="s">
        <v>11</v>
      </c>
      <c r="E8" s="59"/>
      <c r="F8" s="60"/>
      <c r="G8" s="1"/>
      <c r="H8" s="1"/>
    </row>
    <row r="9" spans="1:8" ht="15" thickBot="1" x14ac:dyDescent="0.4">
      <c r="A9" s="4" t="s">
        <v>12</v>
      </c>
      <c r="B9" s="51"/>
      <c r="C9" s="1"/>
      <c r="D9" s="3" t="s">
        <v>13</v>
      </c>
      <c r="E9" s="52">
        <v>2000</v>
      </c>
      <c r="F9" s="53"/>
      <c r="G9" s="1"/>
      <c r="H9" s="1"/>
    </row>
    <row r="10" spans="1:8" x14ac:dyDescent="0.35">
      <c r="A10" s="2" t="s">
        <v>14</v>
      </c>
      <c r="B10" s="50"/>
      <c r="C10" s="1"/>
      <c r="D10" s="8" t="s">
        <v>15</v>
      </c>
      <c r="E10" s="52">
        <v>0</v>
      </c>
      <c r="F10" s="53"/>
      <c r="G10" s="1"/>
      <c r="H10" s="1"/>
    </row>
    <row r="11" spans="1:8" ht="15" thickBot="1" x14ac:dyDescent="0.4">
      <c r="A11" s="4" t="s">
        <v>16</v>
      </c>
      <c r="B11" s="51"/>
      <c r="C11" s="1"/>
      <c r="D11" s="3" t="s">
        <v>17</v>
      </c>
      <c r="E11" s="52">
        <v>100</v>
      </c>
      <c r="F11" s="53"/>
      <c r="G11" s="1"/>
      <c r="H11" s="1"/>
    </row>
    <row r="12" spans="1:8" ht="15" thickBot="1" x14ac:dyDescent="0.4">
      <c r="A12" s="9" t="s">
        <v>18</v>
      </c>
      <c r="B12" s="10">
        <f>SUM(B4:B11)</f>
        <v>8500</v>
      </c>
      <c r="C12" s="1"/>
      <c r="D12" s="3" t="s">
        <v>19</v>
      </c>
      <c r="E12" s="52">
        <v>0</v>
      </c>
      <c r="F12" s="53"/>
      <c r="G12" s="1"/>
      <c r="H12" s="1"/>
    </row>
    <row r="13" spans="1:8" ht="16" thickBot="1" x14ac:dyDescent="0.4">
      <c r="A13" s="56" t="s">
        <v>20</v>
      </c>
      <c r="B13" s="57"/>
      <c r="C13" s="1"/>
      <c r="D13" s="3" t="s">
        <v>21</v>
      </c>
      <c r="E13" s="52">
        <v>0</v>
      </c>
      <c r="F13" s="53"/>
      <c r="G13" s="1"/>
      <c r="H13" s="1"/>
    </row>
    <row r="14" spans="1:8" ht="16" thickBot="1" x14ac:dyDescent="0.4">
      <c r="A14" s="56" t="s">
        <v>22</v>
      </c>
      <c r="B14" s="57"/>
      <c r="C14" s="1"/>
      <c r="D14" s="3" t="s">
        <v>23</v>
      </c>
      <c r="E14" s="52">
        <v>0</v>
      </c>
      <c r="F14" s="53"/>
      <c r="G14" s="1"/>
      <c r="H14" s="1"/>
    </row>
    <row r="15" spans="1:8" x14ac:dyDescent="0.35">
      <c r="A15" s="2" t="s">
        <v>24</v>
      </c>
      <c r="B15" s="50">
        <v>1000</v>
      </c>
      <c r="C15" s="1"/>
      <c r="D15" s="3" t="s">
        <v>25</v>
      </c>
      <c r="E15" s="52">
        <v>0</v>
      </c>
      <c r="F15" s="53"/>
      <c r="G15" s="1"/>
      <c r="H15" s="1"/>
    </row>
    <row r="16" spans="1:8" ht="15" thickBot="1" x14ac:dyDescent="0.4">
      <c r="A16" s="11" t="s">
        <v>26</v>
      </c>
      <c r="B16" s="51"/>
      <c r="C16" s="1"/>
      <c r="D16" s="3" t="s">
        <v>27</v>
      </c>
      <c r="E16" s="52">
        <v>0</v>
      </c>
      <c r="F16" s="53"/>
      <c r="G16" s="1"/>
      <c r="H16" s="1"/>
    </row>
    <row r="17" spans="1:8" x14ac:dyDescent="0.35">
      <c r="A17" s="2" t="s">
        <v>28</v>
      </c>
      <c r="B17" s="50">
        <v>0</v>
      </c>
      <c r="C17" s="1"/>
      <c r="D17" s="5" t="s">
        <v>29</v>
      </c>
      <c r="E17" s="61">
        <f>SUM(E9:E16)</f>
        <v>2100</v>
      </c>
      <c r="F17" s="62"/>
    </row>
    <row r="18" spans="1:8" ht="15" thickBot="1" x14ac:dyDescent="0.4">
      <c r="A18" s="11" t="s">
        <v>30</v>
      </c>
      <c r="B18" s="51"/>
      <c r="C18" s="1"/>
      <c r="D18" s="12"/>
      <c r="E18" s="66"/>
      <c r="F18" s="67"/>
    </row>
    <row r="19" spans="1:8" x14ac:dyDescent="0.35">
      <c r="A19" s="2" t="s">
        <v>23</v>
      </c>
      <c r="B19" s="68">
        <v>500</v>
      </c>
      <c r="C19" s="1"/>
      <c r="D19" s="13" t="s">
        <v>31</v>
      </c>
      <c r="E19" s="70">
        <f>E6-E17</f>
        <v>2900</v>
      </c>
      <c r="F19" s="71"/>
    </row>
    <row r="20" spans="1:8" ht="15" thickBot="1" x14ac:dyDescent="0.4">
      <c r="A20" s="11" t="s">
        <v>30</v>
      </c>
      <c r="B20" s="69"/>
      <c r="C20" s="1"/>
      <c r="D20" s="1"/>
      <c r="E20" s="1"/>
    </row>
    <row r="21" spans="1:8" ht="15" thickBot="1" x14ac:dyDescent="0.4">
      <c r="A21" s="14" t="s">
        <v>32</v>
      </c>
      <c r="B21" s="15">
        <f>SUM(B15:B20)</f>
        <v>1500</v>
      </c>
      <c r="C21" s="1"/>
      <c r="D21" s="63" t="s">
        <v>33</v>
      </c>
      <c r="E21" s="64"/>
      <c r="F21" s="65"/>
    </row>
    <row r="22" spans="1:8" ht="16" thickBot="1" x14ac:dyDescent="0.4">
      <c r="A22" s="56" t="s">
        <v>34</v>
      </c>
      <c r="B22" s="57"/>
      <c r="C22" s="1"/>
      <c r="D22" s="16" t="s">
        <v>35</v>
      </c>
      <c r="E22" s="72">
        <f>B32</f>
        <v>6490</v>
      </c>
      <c r="F22" s="73"/>
    </row>
    <row r="23" spans="1:8" ht="15" thickBot="1" x14ac:dyDescent="0.4">
      <c r="A23" s="17" t="s">
        <v>36</v>
      </c>
      <c r="B23" s="18">
        <v>210</v>
      </c>
      <c r="C23" s="1"/>
      <c r="D23" s="16" t="s">
        <v>31</v>
      </c>
      <c r="E23" s="72">
        <f>E19</f>
        <v>2900</v>
      </c>
      <c r="F23" s="73"/>
    </row>
    <row r="24" spans="1:8" ht="15" thickBot="1" x14ac:dyDescent="0.4">
      <c r="A24" s="17" t="s">
        <v>37</v>
      </c>
      <c r="B24" s="18">
        <v>0</v>
      </c>
      <c r="C24" s="1"/>
      <c r="D24" s="19" t="s">
        <v>33</v>
      </c>
      <c r="E24" s="70">
        <f>E22+E23</f>
        <v>9390</v>
      </c>
      <c r="F24" s="71"/>
    </row>
    <row r="25" spans="1:8" ht="15" thickBot="1" x14ac:dyDescent="0.4">
      <c r="A25" s="17" t="s">
        <v>38</v>
      </c>
      <c r="B25" s="18">
        <v>0</v>
      </c>
      <c r="C25" s="1"/>
      <c r="D25" s="1"/>
      <c r="E25" s="1"/>
    </row>
    <row r="26" spans="1:8" ht="15" thickBot="1" x14ac:dyDescent="0.4">
      <c r="A26" s="17" t="s">
        <v>39</v>
      </c>
      <c r="B26" s="18">
        <v>300</v>
      </c>
      <c r="C26" s="1"/>
      <c r="D26" s="1"/>
      <c r="E26" s="1"/>
      <c r="F26" s="20"/>
    </row>
    <row r="27" spans="1:8" ht="15" thickBot="1" x14ac:dyDescent="0.4">
      <c r="A27" s="21" t="s">
        <v>40</v>
      </c>
      <c r="B27" s="22">
        <v>0</v>
      </c>
      <c r="C27" s="1"/>
      <c r="E27" s="1"/>
    </row>
    <row r="28" spans="1:8" ht="15" thickBot="1" x14ac:dyDescent="0.4">
      <c r="A28" s="21" t="s">
        <v>41</v>
      </c>
      <c r="B28" s="22">
        <v>0</v>
      </c>
      <c r="C28" s="1"/>
      <c r="D28" s="1"/>
      <c r="E28" s="1"/>
    </row>
    <row r="29" spans="1:8" ht="15" thickBot="1" x14ac:dyDescent="0.4">
      <c r="A29" s="23" t="s">
        <v>42</v>
      </c>
      <c r="B29" s="15">
        <f>SUM(B23:B28)</f>
        <v>510</v>
      </c>
      <c r="C29" s="1"/>
      <c r="D29" s="1"/>
      <c r="E29" s="1"/>
      <c r="F29" s="1"/>
      <c r="G29" s="1"/>
      <c r="H29" s="1"/>
    </row>
    <row r="30" spans="1:8" ht="15" thickBot="1" x14ac:dyDescent="0.4">
      <c r="A30" s="24" t="s">
        <v>43</v>
      </c>
      <c r="B30" s="25">
        <f>B21+B29</f>
        <v>2010</v>
      </c>
      <c r="C30" s="1"/>
      <c r="D30" s="74" t="s">
        <v>56</v>
      </c>
      <c r="E30" s="75"/>
      <c r="F30" s="75"/>
      <c r="G30" s="75"/>
      <c r="H30" s="76"/>
    </row>
    <row r="31" spans="1:8" ht="15" thickBot="1" x14ac:dyDescent="0.4">
      <c r="A31" s="26"/>
      <c r="B31" s="27"/>
      <c r="C31" s="1"/>
      <c r="D31" s="77"/>
      <c r="E31" s="78"/>
      <c r="F31" s="78"/>
      <c r="G31" s="78"/>
      <c r="H31" s="79"/>
    </row>
    <row r="32" spans="1:8" ht="15" thickBot="1" x14ac:dyDescent="0.4">
      <c r="A32" s="28" t="s">
        <v>44</v>
      </c>
      <c r="B32" s="29">
        <f>B12-B30</f>
        <v>6490</v>
      </c>
      <c r="C32" s="1"/>
      <c r="D32" s="77"/>
      <c r="E32" s="78"/>
      <c r="F32" s="78"/>
      <c r="G32" s="78"/>
      <c r="H32" s="79"/>
    </row>
    <row r="33" spans="1:8" ht="15" thickBot="1" x14ac:dyDescent="0.4">
      <c r="A33" s="26"/>
      <c r="B33" s="27"/>
      <c r="C33" s="1"/>
      <c r="D33" s="77"/>
      <c r="E33" s="78"/>
      <c r="F33" s="78"/>
      <c r="G33" s="78"/>
      <c r="H33" s="79"/>
    </row>
    <row r="34" spans="1:8" x14ac:dyDescent="0.35">
      <c r="A34" s="30" t="s">
        <v>45</v>
      </c>
      <c r="B34" s="31"/>
      <c r="C34" s="1"/>
      <c r="D34" s="77"/>
      <c r="E34" s="78"/>
      <c r="F34" s="78"/>
      <c r="G34" s="78"/>
      <c r="H34" s="79"/>
    </row>
    <row r="35" spans="1:8" x14ac:dyDescent="0.35">
      <c r="A35" s="32" t="s">
        <v>46</v>
      </c>
      <c r="B35" s="33">
        <f>E24</f>
        <v>9390</v>
      </c>
      <c r="C35" s="1"/>
      <c r="D35" s="77"/>
      <c r="E35" s="78"/>
      <c r="F35" s="78"/>
      <c r="G35" s="78"/>
      <c r="H35" s="79"/>
    </row>
    <row r="36" spans="1:8" x14ac:dyDescent="0.35">
      <c r="A36" s="32" t="s">
        <v>57</v>
      </c>
      <c r="B36" s="33">
        <f>B21</f>
        <v>1500</v>
      </c>
      <c r="C36" s="1"/>
      <c r="D36" s="77"/>
      <c r="E36" s="78"/>
      <c r="F36" s="78"/>
      <c r="G36" s="78"/>
      <c r="H36" s="79"/>
    </row>
    <row r="37" spans="1:8" ht="15" thickBot="1" x14ac:dyDescent="0.4">
      <c r="A37" s="34" t="s">
        <v>47</v>
      </c>
      <c r="B37" s="35">
        <f>B36/B35</f>
        <v>0.15974440894568689</v>
      </c>
      <c r="C37" s="1"/>
      <c r="D37" s="77"/>
      <c r="E37" s="78"/>
      <c r="F37" s="78"/>
      <c r="G37" s="78"/>
      <c r="H37" s="79"/>
    </row>
    <row r="38" spans="1:8" ht="15" thickBot="1" x14ac:dyDescent="0.4">
      <c r="A38" s="1"/>
      <c r="B38" s="1"/>
      <c r="C38" s="1"/>
      <c r="D38" s="77"/>
      <c r="E38" s="78"/>
      <c r="F38" s="78"/>
      <c r="G38" s="78"/>
      <c r="H38" s="79"/>
    </row>
    <row r="39" spans="1:8" x14ac:dyDescent="0.35">
      <c r="A39" s="36" t="s">
        <v>58</v>
      </c>
      <c r="B39" s="37">
        <v>-10000</v>
      </c>
      <c r="C39" s="1"/>
      <c r="D39" s="77"/>
      <c r="E39" s="78"/>
      <c r="F39" s="78"/>
      <c r="G39" s="78"/>
      <c r="H39" s="79"/>
    </row>
    <row r="40" spans="1:8" x14ac:dyDescent="0.35">
      <c r="A40" s="38" t="s">
        <v>48</v>
      </c>
      <c r="B40" s="39">
        <v>0.09</v>
      </c>
      <c r="C40" s="1"/>
      <c r="D40" s="77"/>
      <c r="E40" s="78"/>
      <c r="F40" s="78"/>
      <c r="G40" s="78"/>
      <c r="H40" s="79"/>
    </row>
    <row r="41" spans="1:8" ht="15" thickBot="1" x14ac:dyDescent="0.4">
      <c r="A41" s="40" t="s">
        <v>49</v>
      </c>
      <c r="B41" s="41">
        <v>48</v>
      </c>
      <c r="C41" s="1"/>
      <c r="D41" s="77"/>
      <c r="E41" s="78"/>
      <c r="F41" s="78"/>
      <c r="G41" s="78"/>
      <c r="H41" s="79"/>
    </row>
    <row r="42" spans="1:8" x14ac:dyDescent="0.35">
      <c r="A42" s="42" t="s">
        <v>50</v>
      </c>
      <c r="B42" s="43">
        <f>PMT(B40/12,B41,B39)</f>
        <v>248.85042373934209</v>
      </c>
      <c r="C42" s="1"/>
      <c r="D42" s="77"/>
      <c r="E42" s="78"/>
      <c r="F42" s="78"/>
      <c r="G42" s="78"/>
      <c r="H42" s="79"/>
    </row>
    <row r="43" spans="1:8" x14ac:dyDescent="0.35">
      <c r="A43" s="44"/>
      <c r="B43" s="45"/>
      <c r="C43" s="1"/>
      <c r="D43" s="77"/>
      <c r="E43" s="78"/>
      <c r="F43" s="78"/>
      <c r="G43" s="78"/>
      <c r="H43" s="79"/>
    </row>
    <row r="44" spans="1:8" x14ac:dyDescent="0.35">
      <c r="A44" s="46" t="s">
        <v>51</v>
      </c>
      <c r="B44" s="47">
        <f>B30+B42+E17</f>
        <v>4358.8504237393427</v>
      </c>
      <c r="C44" s="1"/>
      <c r="D44" s="77"/>
      <c r="E44" s="78"/>
      <c r="F44" s="78"/>
      <c r="G44" s="78"/>
      <c r="H44" s="79"/>
    </row>
    <row r="45" spans="1:8" x14ac:dyDescent="0.35">
      <c r="A45" s="46" t="s">
        <v>52</v>
      </c>
      <c r="B45" s="47">
        <f>E24</f>
        <v>9390</v>
      </c>
      <c r="C45" s="1"/>
      <c r="D45" s="77"/>
      <c r="E45" s="78"/>
      <c r="F45" s="78"/>
      <c r="G45" s="78"/>
      <c r="H45" s="79"/>
    </row>
    <row r="46" spans="1:8" x14ac:dyDescent="0.35">
      <c r="A46" s="48" t="s">
        <v>53</v>
      </c>
      <c r="B46" s="49">
        <f>B45/B44</f>
        <v>2.1542377203080454</v>
      </c>
      <c r="C46" s="1"/>
      <c r="D46" s="77"/>
      <c r="E46" s="78"/>
      <c r="F46" s="78"/>
      <c r="G46" s="78"/>
      <c r="H46" s="79"/>
    </row>
    <row r="47" spans="1:8" x14ac:dyDescent="0.35">
      <c r="A47" s="1"/>
      <c r="B47" s="1"/>
      <c r="C47" s="1"/>
      <c r="D47" s="77"/>
      <c r="E47" s="78"/>
      <c r="F47" s="78"/>
      <c r="G47" s="78"/>
      <c r="H47" s="79"/>
    </row>
    <row r="48" spans="1:8" x14ac:dyDescent="0.35">
      <c r="C48" s="1"/>
      <c r="D48" s="77"/>
      <c r="E48" s="78"/>
      <c r="F48" s="78"/>
      <c r="G48" s="78"/>
      <c r="H48" s="79"/>
    </row>
    <row r="49" spans="3:8" ht="15" thickBot="1" x14ac:dyDescent="0.4">
      <c r="C49" s="1"/>
      <c r="D49" s="80"/>
      <c r="E49" s="81"/>
      <c r="F49" s="81"/>
      <c r="G49" s="81"/>
      <c r="H49" s="82"/>
    </row>
    <row r="50" spans="3:8" x14ac:dyDescent="0.35">
      <c r="C50" s="1"/>
      <c r="D50" t="s">
        <v>55</v>
      </c>
    </row>
    <row r="51" spans="3:8" x14ac:dyDescent="0.35">
      <c r="C51" s="1"/>
    </row>
  </sheetData>
  <mergeCells count="34">
    <mergeCell ref="A22:B22"/>
    <mergeCell ref="E22:F22"/>
    <mergeCell ref="E23:F23"/>
    <mergeCell ref="E24:F24"/>
    <mergeCell ref="D30:H49"/>
    <mergeCell ref="D21:F21"/>
    <mergeCell ref="E12:F12"/>
    <mergeCell ref="A13:B13"/>
    <mergeCell ref="E13:F13"/>
    <mergeCell ref="A14:B14"/>
    <mergeCell ref="E14:F14"/>
    <mergeCell ref="B15:B16"/>
    <mergeCell ref="E15:F15"/>
    <mergeCell ref="E16:F16"/>
    <mergeCell ref="B17:B18"/>
    <mergeCell ref="E17:F17"/>
    <mergeCell ref="E18:F18"/>
    <mergeCell ref="B19:B20"/>
    <mergeCell ref="E19:F19"/>
    <mergeCell ref="B10:B11"/>
    <mergeCell ref="E10:F10"/>
    <mergeCell ref="E11:F11"/>
    <mergeCell ref="A1:H1"/>
    <mergeCell ref="A2:F2"/>
    <mergeCell ref="A3:B3"/>
    <mergeCell ref="D3:F3"/>
    <mergeCell ref="B4:B5"/>
    <mergeCell ref="E4:F4"/>
    <mergeCell ref="E5:F5"/>
    <mergeCell ref="B6:B7"/>
    <mergeCell ref="E6:F6"/>
    <mergeCell ref="B8:B9"/>
    <mergeCell ref="D8:F8"/>
    <mergeCell ref="E9:F9"/>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Leos</dc:creator>
  <cp:lastModifiedBy>Bridget Ross</cp:lastModifiedBy>
  <dcterms:created xsi:type="dcterms:W3CDTF">2015-01-28T16:08:09Z</dcterms:created>
  <dcterms:modified xsi:type="dcterms:W3CDTF">2022-01-18T21:09:57Z</dcterms:modified>
</cp:coreProperties>
</file>